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FY 02 - June 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'FY 02 - June 02'!$B$2:$J$83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<sst xmlns="http://schemas.openxmlformats.org/spreadsheetml/2006/main" count="40" uniqueCount="39">
  <si>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</si>
  <si>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</si>
  <si>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</si>
  <si>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</si>
  <si>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</si>
  <si>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</si>
  <si>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</si>
  <si>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</si>
  <si>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</si>
  <si>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</si>
  <si>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Income tax</t>
  </si>
  <si>
    <t>Minority interest</t>
  </si>
  <si>
    <t>Net profit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</si>
  <si>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</si>
  <si>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</si>
  <si>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</si>
  <si>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</si>
  <si>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</si>
  <si>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</si>
  <si>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</si>
  <si>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</si>
  <si>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</si>
  <si>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</si>
  <si>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</si>
  <si>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</si>
  <si>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</si>
  <si>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</si>
  <si>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</si>
  <si>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</si>
  <si>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</si>
  <si>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</si>
  <si>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</si>
  <si>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ITAS</t>
  </si>
  <si>
    <t>June 02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</si>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</sst>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b/>
      <i/>
      <sz val="10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5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6" fillId="4" borderId="1" applyNumberFormat="0" applyProtection="0">
      <alignment horizontal="right" vertical="center"/>
    </xf>
    <xf numFmtId="4" fontId="16" fillId="5" borderId="1" applyNumberFormat="0" applyProtection="0">
      <alignment horizontal="right" vertical="center"/>
    </xf>
    <xf numFmtId="4" fontId="16" fillId="6" borderId="1" applyNumberFormat="0" applyProtection="0">
      <alignment horizontal="right" vertical="center"/>
    </xf>
    <xf numFmtId="4" fontId="16" fillId="7" borderId="1" applyNumberFormat="0" applyProtection="0">
      <alignment horizontal="right" vertical="center"/>
    </xf>
    <xf numFmtId="4" fontId="16" fillId="8" borderId="1" applyNumberFormat="0" applyProtection="0">
      <alignment horizontal="right" vertical="center"/>
    </xf>
    <xf numFmtId="4" fontId="16" fillId="9" borderId="1" applyNumberFormat="0" applyProtection="0">
      <alignment horizontal="right" vertical="center"/>
    </xf>
    <xf numFmtId="4" fontId="16" fillId="10" borderId="1" applyNumberFormat="0" applyProtection="0">
      <alignment horizontal="right" vertical="center"/>
    </xf>
    <xf numFmtId="4" fontId="16" fillId="11" borderId="1" applyNumberFormat="0" applyProtection="0">
      <alignment horizontal="right" vertical="center"/>
    </xf>
    <xf numFmtId="4" fontId="16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7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6" fillId="17" borderId="1" applyNumberFormat="0" applyProtection="0">
      <alignment vertical="center"/>
    </xf>
    <xf numFmtId="4" fontId="18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6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8" fillId="14" borderId="1" applyNumberFormat="0" applyProtection="0">
      <alignment horizontal="right" vertical="center"/>
    </xf>
    <xf numFmtId="4" fontId="16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9" fillId="18" borderId="0" applyNumberFormat="0" applyProtection="0">
      <alignment horizontal="left" vertical="center" indent="1"/>
    </xf>
    <xf numFmtId="4" fontId="7" fillId="14" borderId="1" applyNumberFormat="0" applyProtection="0">
      <alignment horizontal="right" vertical="center"/>
    </xf>
    <xf numFmtId="0" fontId="20" fillId="0" borderId="0">
      <alignment/>
      <protection/>
    </xf>
  </cellStyleXfs>
  <cellXfs count="35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84" fontId="9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 horizontal="center"/>
      <protection/>
    </xf>
    <xf numFmtId="0" fontId="12" fillId="19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 vertical="center"/>
      <protection/>
    </xf>
    <xf numFmtId="0" fontId="9" fillId="7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184" fontId="5" fillId="0" borderId="0" xfId="0" applyNumberFormat="1" applyFont="1" applyFill="1" applyAlignment="1" applyProtection="1">
      <alignment/>
      <protection/>
    </xf>
    <xf numFmtId="18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4" fontId="6" fillId="0" borderId="0" xfId="0" applyNumberFormat="1" applyFont="1" applyFill="1" applyAlignment="1" applyProtection="1">
      <alignment/>
      <protection/>
    </xf>
    <xf numFmtId="184" fontId="13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8" fillId="0" borderId="3" xfId="0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185" fontId="8" fillId="0" borderId="3" xfId="0" applyNumberFormat="1" applyFont="1" applyFill="1" applyBorder="1" applyAlignment="1" applyProtection="1">
      <alignment/>
      <protection/>
    </xf>
    <xf numFmtId="0" fontId="23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10"/>
    <pageSetUpPr fitToPage="1"/>
  </sheetPr>
  <dimension ref="A1:HT65419"/>
  <sheetViews>
    <sheetView showGridLines="0" tabSelected="1" defaultGridColor="0" zoomScale="75" zoomScaleNormal="75" colorId="44" workbookViewId="0" topLeftCell="A1">
      <selection activeCell="B49" sqref="B49:B50"/>
    </sheetView>
  </sheetViews>
  <sheetFormatPr defaultColWidth="9.140625" defaultRowHeight="12.75"/>
  <cols>
    <col min="1" max="1" width="11.28125" style="5" customWidth="1"/>
    <col min="2" max="2" width="51.7109375" style="5" customWidth="1"/>
    <col min="3" max="4" width="15.7109375" style="8" customWidth="1"/>
    <col min="5" max="5" width="9.140625" style="2" customWidth="1"/>
    <col min="6" max="6" width="12.28125" style="2" customWidth="1"/>
    <col min="7" max="7" width="9.421875" style="5" customWidth="1"/>
    <col min="8" max="8" width="9.140625" style="2" customWidth="1"/>
    <col min="9" max="9" width="2.8515625" style="5" customWidth="1"/>
    <col min="10" max="228" width="9.140625" style="5" customWidth="1"/>
    <col min="229" max="16384" width="9.140625" style="2" customWidth="1"/>
  </cols>
  <sheetData>
    <row r="1" ht="12.75">
      <c r="A1" s="1"/>
    </row>
    <row r="2" spans="1:9" s="10" customFormat="1" ht="24" customHeight="1">
      <c r="A2" s="9"/>
      <c r="B2" s="18" t="s">
        <v>2</v>
      </c>
      <c r="C2" s="19"/>
      <c r="D2" s="13"/>
      <c r="G2" s="11"/>
      <c r="I2" s="11"/>
    </row>
    <row r="3" spans="1:4" ht="12.75">
      <c r="A3" s="1"/>
      <c r="B3" s="14"/>
      <c r="C3" s="20"/>
      <c r="D3" s="20"/>
    </row>
    <row r="4" spans="1:228" s="10" customFormat="1" ht="12.75">
      <c r="A4" s="11"/>
      <c r="B4" s="17" t="s">
        <v>1</v>
      </c>
      <c r="C4" s="31" t="s">
        <v>33</v>
      </c>
      <c r="D4" s="28"/>
      <c r="G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</row>
    <row r="5" spans="1:228" s="10" customFormat="1" ht="12.75">
      <c r="A5" s="11"/>
      <c r="B5" s="17"/>
      <c r="C5" s="34" t="s">
        <v>32</v>
      </c>
      <c r="D5" s="29"/>
      <c r="G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</row>
    <row r="6" spans="2:4" ht="12.75">
      <c r="B6" s="1"/>
      <c r="C6" s="21"/>
      <c r="D6" s="21"/>
    </row>
    <row r="7" spans="2:7" ht="12.75">
      <c r="B7" s="9" t="s">
        <v>3</v>
      </c>
      <c r="C7" s="32">
        <v>550.4</v>
      </c>
      <c r="D7" s="22"/>
      <c r="F7" s="3"/>
      <c r="G7" s="6"/>
    </row>
    <row r="8" spans="2:7" ht="12.75">
      <c r="B8" s="9" t="s">
        <v>4</v>
      </c>
      <c r="C8" s="32">
        <v>177.6</v>
      </c>
      <c r="D8" s="22"/>
      <c r="F8" s="3"/>
      <c r="G8" s="6"/>
    </row>
    <row r="9" spans="2:7" ht="12.75">
      <c r="B9" s="30" t="s">
        <v>5</v>
      </c>
      <c r="C9" s="30">
        <f>+C8+C7</f>
        <v>728</v>
      </c>
      <c r="D9" s="22"/>
      <c r="F9" s="3"/>
      <c r="G9" s="6"/>
    </row>
    <row r="10" spans="2:7" ht="11.25" customHeight="1">
      <c r="B10" s="30" t="s">
        <v>6</v>
      </c>
      <c r="C10" s="30">
        <v>-282.7</v>
      </c>
      <c r="D10" s="23"/>
      <c r="F10" s="3"/>
      <c r="G10" s="6"/>
    </row>
    <row r="11" spans="1:228" s="25" customFormat="1" ht="12.75">
      <c r="A11" s="24"/>
      <c r="B11" s="30" t="s">
        <v>7</v>
      </c>
      <c r="C11" s="30">
        <f>+C9+C10</f>
        <v>445.3</v>
      </c>
      <c r="D11" s="23"/>
      <c r="F11" s="4"/>
      <c r="G11" s="7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</row>
    <row r="12" spans="2:7" s="24" customFormat="1" ht="12.75">
      <c r="B12" s="32" t="s">
        <v>36</v>
      </c>
      <c r="C12" s="32">
        <v>-58.3</v>
      </c>
      <c r="D12" s="23"/>
      <c r="F12" s="7"/>
      <c r="G12" s="7"/>
    </row>
    <row r="13" spans="2:7" s="5" customFormat="1" ht="12.75">
      <c r="B13" s="32" t="s">
        <v>34</v>
      </c>
      <c r="C13" s="32">
        <v>463.7</v>
      </c>
      <c r="D13" s="23"/>
      <c r="F13" s="6"/>
      <c r="G13" s="6"/>
    </row>
    <row r="14" spans="2:7" ht="12.75">
      <c r="B14" s="32" t="s">
        <v>38</v>
      </c>
      <c r="C14" s="32">
        <v>-497.4</v>
      </c>
      <c r="D14" s="22"/>
      <c r="F14" s="3"/>
      <c r="G14" s="6"/>
    </row>
    <row r="15" spans="2:7" ht="12.75">
      <c r="B15" s="9" t="s">
        <v>8</v>
      </c>
      <c r="C15" s="32">
        <v>-46.8</v>
      </c>
      <c r="D15" s="22"/>
      <c r="F15" s="3"/>
      <c r="G15" s="6"/>
    </row>
    <row r="16" spans="2:7" ht="12.75">
      <c r="B16" s="32" t="s">
        <v>35</v>
      </c>
      <c r="C16" s="32">
        <v>6.8</v>
      </c>
      <c r="D16" s="22"/>
      <c r="F16" s="3"/>
      <c r="G16" s="6"/>
    </row>
    <row r="17" spans="2:7" ht="12.75">
      <c r="B17" s="9" t="s">
        <v>13</v>
      </c>
      <c r="C17" s="32">
        <f>-13.3-5.1</f>
        <v>-18.4</v>
      </c>
      <c r="D17" s="22"/>
      <c r="F17" s="3"/>
      <c r="G17" s="6"/>
    </row>
    <row r="18" spans="2:7" ht="12.75">
      <c r="B18" s="9" t="s">
        <v>37</v>
      </c>
      <c r="C18" s="32">
        <v>-3.6</v>
      </c>
      <c r="D18" s="22"/>
      <c r="F18" s="3"/>
      <c r="G18" s="6"/>
    </row>
    <row r="19" spans="2:7" ht="12.75">
      <c r="B19" s="30" t="s">
        <v>9</v>
      </c>
      <c r="C19" s="30">
        <f>SUM(C11:C18)</f>
        <v>291.30000000000007</v>
      </c>
      <c r="D19" s="22"/>
      <c r="F19" s="3"/>
      <c r="G19" s="6"/>
    </row>
    <row r="20" spans="2:7" ht="12.75">
      <c r="B20" s="9" t="s">
        <v>10</v>
      </c>
      <c r="C20" s="32">
        <v>-29.2</v>
      </c>
      <c r="D20" s="22"/>
      <c r="F20" s="3"/>
      <c r="G20" s="6"/>
    </row>
    <row r="21" spans="2:7" ht="12.75">
      <c r="B21" s="9" t="s">
        <v>11</v>
      </c>
      <c r="C21" s="32">
        <v>-7</v>
      </c>
      <c r="D21" s="22"/>
      <c r="F21" s="3"/>
      <c r="G21" s="6"/>
    </row>
    <row r="22" spans="1:228" s="25" customFormat="1" ht="12.75">
      <c r="A22" s="24"/>
      <c r="B22" s="30" t="s">
        <v>12</v>
      </c>
      <c r="C22" s="30">
        <f>+C21+C20+C19</f>
        <v>255.10000000000008</v>
      </c>
      <c r="D22" s="26"/>
      <c r="F22" s="4"/>
      <c r="G22" s="7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</row>
    <row r="23" spans="2:3" ht="12.75">
      <c r="B23" s="11"/>
      <c r="C23" s="12"/>
    </row>
    <row r="25" spans="1:228" s="10" customFormat="1" ht="12.75">
      <c r="A25" s="11"/>
      <c r="B25" s="17" t="s">
        <v>14</v>
      </c>
      <c r="C25" s="31" t="str">
        <f>+C4</f>
        <v>June 02</v>
      </c>
      <c r="D25" s="16"/>
      <c r="G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</row>
    <row r="26" spans="2:4" ht="12.75">
      <c r="B26" s="32"/>
      <c r="C26" s="1"/>
      <c r="D26" s="1"/>
    </row>
    <row r="27" spans="2:4" ht="12.75">
      <c r="B27" s="9" t="s">
        <v>16</v>
      </c>
      <c r="C27" s="32">
        <v>5614.5</v>
      </c>
      <c r="D27" s="23"/>
    </row>
    <row r="28" spans="2:4" ht="12.75">
      <c r="B28" s="9" t="s">
        <v>17</v>
      </c>
      <c r="C28" s="32">
        <v>17154.2</v>
      </c>
      <c r="D28" s="23"/>
    </row>
    <row r="29" spans="2:4" ht="12.75">
      <c r="B29" s="9" t="s">
        <v>26</v>
      </c>
      <c r="C29" s="32">
        <v>3351.5</v>
      </c>
      <c r="D29" s="23"/>
    </row>
    <row r="30" spans="2:4" ht="12.75">
      <c r="B30" s="9" t="s">
        <v>25</v>
      </c>
      <c r="C30" s="32">
        <v>1.9</v>
      </c>
      <c r="D30" s="23"/>
    </row>
    <row r="31" spans="2:4" ht="12.75">
      <c r="B31" s="9" t="s">
        <v>27</v>
      </c>
      <c r="C31" s="32">
        <v>122</v>
      </c>
      <c r="D31" s="23"/>
    </row>
    <row r="32" spans="2:4" ht="12.75">
      <c r="B32" s="9" t="s">
        <v>28</v>
      </c>
      <c r="C32" s="32">
        <v>4.2</v>
      </c>
      <c r="D32" s="23"/>
    </row>
    <row r="33" spans="2:4" ht="12.75">
      <c r="B33" s="9" t="s">
        <v>18</v>
      </c>
      <c r="C33" s="15">
        <v>2026.5</v>
      </c>
      <c r="D33" s="23"/>
    </row>
    <row r="34" spans="2:4" ht="12.75">
      <c r="B34" s="30" t="s">
        <v>19</v>
      </c>
      <c r="C34" s="33">
        <f>SUM(C27:C33)</f>
        <v>28274.800000000003</v>
      </c>
      <c r="D34" s="27"/>
    </row>
    <row r="35" spans="2:4" ht="12.75">
      <c r="B35" s="1" t="s">
        <v>0</v>
      </c>
      <c r="C35" s="22"/>
      <c r="D35" s="22"/>
    </row>
    <row r="36" spans="1:228" s="10" customFormat="1" ht="12.75">
      <c r="A36" s="11"/>
      <c r="B36" s="17" t="s">
        <v>15</v>
      </c>
      <c r="C36" s="31" t="str">
        <f>+C25</f>
        <v>June 02</v>
      </c>
      <c r="D36" s="15"/>
      <c r="G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</row>
    <row r="37" spans="2:4" ht="12.75">
      <c r="B37" s="32" t="s">
        <v>0</v>
      </c>
      <c r="C37" s="22"/>
      <c r="D37" s="22"/>
    </row>
    <row r="38" spans="2:4" ht="12.75">
      <c r="B38" s="9" t="s">
        <v>20</v>
      </c>
      <c r="C38" s="32">
        <v>20511.3</v>
      </c>
      <c r="D38" s="23"/>
    </row>
    <row r="39" spans="2:4" ht="12.75">
      <c r="B39" s="9" t="s">
        <v>22</v>
      </c>
      <c r="C39" s="32">
        <f>338.6+5.8</f>
        <v>344.40000000000003</v>
      </c>
      <c r="D39" s="23"/>
    </row>
    <row r="40" spans="2:4" ht="13.5" customHeight="1">
      <c r="B40" s="9" t="s">
        <v>21</v>
      </c>
      <c r="C40" s="32">
        <v>2390.3</v>
      </c>
      <c r="D40" s="23"/>
    </row>
    <row r="41" spans="2:4" ht="12.75">
      <c r="B41" s="9" t="s">
        <v>29</v>
      </c>
      <c r="C41" s="32">
        <v>13.4</v>
      </c>
      <c r="D41" s="23"/>
    </row>
    <row r="42" spans="2:4" ht="12.75">
      <c r="B42" s="9" t="s">
        <v>31</v>
      </c>
      <c r="C42" s="32">
        <v>53.6</v>
      </c>
      <c r="D42" s="23"/>
    </row>
    <row r="43" spans="2:4" ht="12.75">
      <c r="B43" s="9" t="s">
        <v>30</v>
      </c>
      <c r="C43" s="32">
        <v>4706.7</v>
      </c>
      <c r="D43" s="23"/>
    </row>
    <row r="44" spans="2:4" ht="12.75">
      <c r="B44" s="9" t="s">
        <v>23</v>
      </c>
      <c r="C44" s="15">
        <v>255.1</v>
      </c>
      <c r="D44" s="23"/>
    </row>
    <row r="45" spans="2:4" ht="12.75">
      <c r="B45" s="30" t="s">
        <v>24</v>
      </c>
      <c r="C45" s="33">
        <f>SUM(C38:C44)</f>
        <v>28274.8</v>
      </c>
      <c r="D45" s="27"/>
    </row>
    <row r="46" spans="2:3" ht="12.75">
      <c r="B46" s="9"/>
      <c r="C46" s="32"/>
    </row>
    <row r="48" ht="12.75"/>
    <row r="49" ht="12.75"/>
    <row r="50" ht="12.75"/>
    <row r="51" ht="40.5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65419" ht="12.75" hidden="1">
      <c r="A65419" s="5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2007-04-11T09:09:32Z</dcterms:modified>
  <cp:category/>
  <cp:version/>
  <cp:contentType/>
  <cp:contentStatus/>
</cp:coreProperties>
</file>